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20055" windowHeight="7950"/>
  </bookViews>
  <sheets>
    <sheet name="Sheet2" sheetId="1" r:id="rId1"/>
    <sheet name="Sheet1" sheetId="2" r:id="rId2"/>
  </sheets>
  <calcPr calcId="144525"/>
</workbook>
</file>

<file path=xl/calcChain.xml><?xml version="1.0" encoding="utf-8"?>
<calcChain xmlns="http://schemas.openxmlformats.org/spreadsheetml/2006/main">
  <c r="M15" i="2" l="1"/>
  <c r="M17" i="2" s="1"/>
  <c r="J15" i="2" l="1"/>
  <c r="D13" i="2"/>
  <c r="A8" i="2"/>
  <c r="E20" i="2"/>
  <c r="D15" i="2"/>
  <c r="F11" i="2" l="1"/>
  <c r="D11" i="2"/>
  <c r="B10" i="2"/>
  <c r="A10" i="2"/>
  <c r="A9" i="2"/>
  <c r="F7" i="2"/>
  <c r="A7" i="2"/>
  <c r="A6" i="2"/>
  <c r="A5" i="2"/>
  <c r="A4" i="2"/>
</calcChain>
</file>

<file path=xl/sharedStrings.xml><?xml version="1.0" encoding="utf-8"?>
<sst xmlns="http://schemas.openxmlformats.org/spreadsheetml/2006/main" count="138" uniqueCount="45">
  <si>
    <t xml:space="preserve">Component Wise Procurement Plan up From September 2023 to December 2023 under STRIVE </t>
  </si>
  <si>
    <t>Components</t>
  </si>
  <si>
    <t xml:space="preserve">16-10-2023 to 
31-10-2023 </t>
  </si>
  <si>
    <t xml:space="preserve">01-11-2023 to
15-11-2023 </t>
  </si>
  <si>
    <t xml:space="preserve">16-11-2023 to 
30-11-2023 </t>
  </si>
  <si>
    <t xml:space="preserve">01-12-2023 to
 15-12-2023 </t>
  </si>
  <si>
    <t xml:space="preserve">16-12-2023 to 
31-12-2023 </t>
  </si>
  <si>
    <t xml:space="preserve">Works </t>
  </si>
  <si>
    <t xml:space="preserve">Expenditure </t>
  </si>
  <si>
    <t xml:space="preserve">Minor Civil Works </t>
  </si>
  <si>
    <t xml:space="preserve">Equipment Furniture and other goods </t>
  </si>
  <si>
    <t>Training of Teaching and Management Staff</t>
  </si>
  <si>
    <t xml:space="preserve">ICT Infrastructure </t>
  </si>
  <si>
    <t xml:space="preserve">Purchase of books  and other learning material </t>
  </si>
  <si>
    <t>Salaries of staff</t>
  </si>
  <si>
    <t xml:space="preserve">Facilities of Trainees </t>
  </si>
  <si>
    <t xml:space="preserve">Signature of Principal </t>
  </si>
  <si>
    <t>Signature of Chairman IMC Society</t>
  </si>
  <si>
    <t>Hair Straightner and Hair Dryer (2500-3000)W</t>
  </si>
  <si>
    <t>copa</t>
  </si>
  <si>
    <t>se</t>
  </si>
  <si>
    <t>fdt dress</t>
  </si>
  <si>
    <t>cosmo</t>
  </si>
  <si>
    <t>Transportation charges for female trainee for the session 2022-23(1st year 40 trainees) for their On Job Training (OJT)</t>
  </si>
  <si>
    <t>Transportation charges for female trainee for the session 2022-23(1st year 31 trainees) for their On Job Training (OJT)</t>
  </si>
  <si>
    <t>nil</t>
  </si>
  <si>
    <t>Training of Ministrial Staff</t>
  </si>
  <si>
    <t>Training of Instructors</t>
  </si>
  <si>
    <t>Training of Management Staff</t>
  </si>
  <si>
    <t>Serials (journals, magazines, newspapers),maps,
calender, Flex Boards ,other study material</t>
  </si>
  <si>
    <t>Name of ITI:- Govt. Industrial Training Institute Women, Kaithal</t>
  </si>
  <si>
    <t>Principal Name :- Sh. JagMohan</t>
  </si>
  <si>
    <t xml:space="preserve">01-09-2023 to 15-09-2023 </t>
  </si>
  <si>
    <t xml:space="preserve">16-09-2023 to 30-09-2023 </t>
  </si>
  <si>
    <t xml:space="preserve">01-10-2023 to 16-10-2023 </t>
  </si>
  <si>
    <t>Auto CAD 
Software</t>
  </si>
  <si>
    <t xml:space="preserve">Expe. </t>
  </si>
  <si>
    <t>The bid has already been sent for the purcahse of computer and allied item and waiting for the  approval from SDIT</t>
  </si>
  <si>
    <t>The bid has already been sent for the purcahse for sewing machine single needle lock stitch industrial model and waiting for the approval from SDIT</t>
  </si>
  <si>
    <t>The budget has already been utilized under minor civil work</t>
  </si>
  <si>
    <t>Serials (journals, magazines, newspapers),maps,
Flex Boards ,NIMMI Books</t>
  </si>
  <si>
    <t>Transportation charges for female trainee for the session 2022-23(1st year 20 trainees) for their On Job Training (OJT)</t>
  </si>
  <si>
    <t>Transportation charges for female trainee for the session 2022-23(1st year 19 trainees) for their On Job Training (OJT)</t>
  </si>
  <si>
    <t>dtp</t>
  </si>
  <si>
    <t>Air Conditioner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</si>
</sst>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202124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A10" zoomScaleNormal="100" workbookViewId="0">
      <selection activeCell="J15" sqref="J15"/>
    </sheetView>
  </sheetViews>
  <sheetFormatPr defaultRowHeight="15.75" x14ac:dyDescent="0.25"/>
  <cols>
    <col min="1" max="1" width="17.140625" style="17" customWidth="1"/>
    <col min="2" max="2" width="24.140625" style="17" customWidth="1"/>
    <col min="3" max="3" width="11.85546875" style="21" bestFit="1" customWidth="1"/>
    <col min="4" max="4" width="26.140625" style="17" customWidth="1"/>
    <col min="5" max="5" width="11.85546875" style="16" bestFit="1" customWidth="1"/>
    <col min="6" max="6" width="20.28515625" style="17" customWidth="1"/>
    <col min="7" max="7" width="13.7109375" style="16" bestFit="1" customWidth="1"/>
    <col min="8" max="8" width="17" style="17" customWidth="1"/>
    <col min="9" max="9" width="11.28515625" style="17" bestFit="1" customWidth="1"/>
    <col min="10" max="10" width="16.85546875" style="17" bestFit="1" customWidth="1"/>
    <col min="11" max="11" width="11.28515625" style="17" bestFit="1" customWidth="1"/>
    <col min="12" max="12" width="7" style="16" bestFit="1" customWidth="1"/>
    <col min="13" max="13" width="6" style="17" bestFit="1" customWidth="1"/>
    <col min="14" max="14" width="7" style="17" bestFit="1" customWidth="1"/>
    <col min="15" max="15" width="6" style="17" bestFit="1" customWidth="1"/>
    <col min="16" max="16" width="7" style="17" bestFit="1" customWidth="1"/>
    <col min="17" max="17" width="6" style="17" bestFit="1" customWidth="1"/>
    <col min="18" max="16384" width="9.140625" style="17"/>
  </cols>
  <sheetData>
    <row r="1" spans="1:17" ht="20.25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4" customHeight="1" x14ac:dyDescent="0.25">
      <c r="A2" s="27" t="s">
        <v>30</v>
      </c>
      <c r="B2" s="27"/>
      <c r="C2" s="27"/>
      <c r="D2" s="27"/>
      <c r="E2" s="27" t="s">
        <v>31</v>
      </c>
      <c r="F2" s="27"/>
      <c r="G2" s="27"/>
      <c r="H2" s="27"/>
      <c r="I2" s="19"/>
      <c r="J2" s="19"/>
      <c r="K2" s="19"/>
      <c r="L2" s="19"/>
      <c r="M2" s="19"/>
      <c r="N2" s="19"/>
      <c r="O2" s="19"/>
      <c r="P2" s="19"/>
      <c r="Q2" s="19"/>
    </row>
    <row r="3" spans="1:17" s="20" customFormat="1" ht="33.75" customHeight="1" x14ac:dyDescent="0.25">
      <c r="A3" s="25" t="s">
        <v>1</v>
      </c>
      <c r="B3" s="26" t="s">
        <v>32</v>
      </c>
      <c r="C3" s="26"/>
      <c r="D3" s="26" t="s">
        <v>33</v>
      </c>
      <c r="E3" s="26"/>
      <c r="F3" s="26" t="s">
        <v>34</v>
      </c>
      <c r="G3" s="26"/>
      <c r="H3" s="26" t="s">
        <v>2</v>
      </c>
      <c r="I3" s="26"/>
      <c r="J3" s="26" t="s">
        <v>3</v>
      </c>
      <c r="K3" s="26"/>
      <c r="L3" s="23" t="s">
        <v>4</v>
      </c>
      <c r="M3" s="23"/>
      <c r="N3" s="23" t="s">
        <v>5</v>
      </c>
      <c r="O3" s="23"/>
      <c r="P3" s="23" t="s">
        <v>6</v>
      </c>
      <c r="Q3" s="23"/>
    </row>
    <row r="4" spans="1:17" ht="16.5" customHeight="1" x14ac:dyDescent="0.25">
      <c r="A4" s="25"/>
      <c r="B4" s="7" t="s">
        <v>7</v>
      </c>
      <c r="C4" s="10" t="s">
        <v>8</v>
      </c>
      <c r="D4" s="7" t="s">
        <v>7</v>
      </c>
      <c r="E4" s="6" t="s">
        <v>8</v>
      </c>
      <c r="F4" s="7" t="s">
        <v>7</v>
      </c>
      <c r="G4" s="7" t="s">
        <v>8</v>
      </c>
      <c r="H4" s="7" t="s">
        <v>7</v>
      </c>
      <c r="I4" s="7" t="s">
        <v>8</v>
      </c>
      <c r="J4" s="7" t="s">
        <v>7</v>
      </c>
      <c r="K4" s="7" t="s">
        <v>8</v>
      </c>
      <c r="L4" s="7" t="s">
        <v>7</v>
      </c>
      <c r="M4" s="7" t="s">
        <v>36</v>
      </c>
      <c r="N4" s="7" t="s">
        <v>7</v>
      </c>
      <c r="O4" s="7" t="s">
        <v>36</v>
      </c>
      <c r="P4" s="7" t="s">
        <v>7</v>
      </c>
      <c r="Q4" s="7" t="s">
        <v>36</v>
      </c>
    </row>
    <row r="5" spans="1:17" ht="47.25" x14ac:dyDescent="0.25">
      <c r="A5" s="2" t="s">
        <v>9</v>
      </c>
      <c r="B5" s="3" t="s">
        <v>39</v>
      </c>
      <c r="C5" s="4">
        <v>244139</v>
      </c>
      <c r="D5" s="6" t="s">
        <v>25</v>
      </c>
      <c r="E5" s="6" t="s">
        <v>25</v>
      </c>
      <c r="F5" s="6" t="s">
        <v>25</v>
      </c>
      <c r="G5" s="6" t="s">
        <v>25</v>
      </c>
      <c r="H5" s="6" t="s">
        <v>25</v>
      </c>
      <c r="I5" s="6" t="s">
        <v>25</v>
      </c>
      <c r="J5" s="6" t="s">
        <v>25</v>
      </c>
      <c r="K5" s="6" t="s">
        <v>25</v>
      </c>
      <c r="L5" s="6" t="s">
        <v>25</v>
      </c>
      <c r="M5" s="6" t="s">
        <v>25</v>
      </c>
      <c r="N5" s="6" t="s">
        <v>25</v>
      </c>
      <c r="O5" s="6" t="s">
        <v>25</v>
      </c>
      <c r="P5" s="6" t="s">
        <v>25</v>
      </c>
      <c r="Q5" s="6" t="s">
        <v>25</v>
      </c>
    </row>
    <row r="6" spans="1:17" ht="94.5" x14ac:dyDescent="0.25">
      <c r="A6" s="2" t="s">
        <v>10</v>
      </c>
      <c r="B6" s="9" t="s">
        <v>37</v>
      </c>
      <c r="C6" s="4">
        <v>1155000</v>
      </c>
      <c r="D6" s="7" t="s">
        <v>38</v>
      </c>
      <c r="E6" s="4">
        <v>140000</v>
      </c>
      <c r="F6" s="3" t="s">
        <v>18</v>
      </c>
      <c r="G6" s="4">
        <v>43000</v>
      </c>
      <c r="H6" s="7" t="s">
        <v>35</v>
      </c>
      <c r="I6" s="4">
        <v>100000</v>
      </c>
      <c r="J6" s="6" t="s">
        <v>44</v>
      </c>
      <c r="K6" s="4">
        <v>87000</v>
      </c>
      <c r="L6" s="6" t="s">
        <v>25</v>
      </c>
      <c r="M6" s="6" t="s">
        <v>25</v>
      </c>
      <c r="N6" s="6" t="s">
        <v>25</v>
      </c>
      <c r="O6" s="6" t="s">
        <v>25</v>
      </c>
      <c r="P6" s="6" t="s">
        <v>25</v>
      </c>
      <c r="Q6" s="6" t="s">
        <v>25</v>
      </c>
    </row>
    <row r="7" spans="1:17" ht="62.25" customHeight="1" x14ac:dyDescent="0.25">
      <c r="A7" s="8" t="s">
        <v>11</v>
      </c>
      <c r="B7" s="6" t="s">
        <v>25</v>
      </c>
      <c r="C7" s="4" t="s">
        <v>25</v>
      </c>
      <c r="D7" s="9" t="s">
        <v>26</v>
      </c>
      <c r="E7" s="4">
        <v>50000</v>
      </c>
      <c r="F7" s="9" t="s">
        <v>27</v>
      </c>
      <c r="G7" s="4">
        <v>105000</v>
      </c>
      <c r="H7" s="9" t="s">
        <v>28</v>
      </c>
      <c r="I7" s="4">
        <v>70000</v>
      </c>
      <c r="J7" s="6" t="s">
        <v>25</v>
      </c>
      <c r="K7" s="6" t="s">
        <v>25</v>
      </c>
      <c r="L7" s="6" t="s">
        <v>25</v>
      </c>
      <c r="M7" s="6" t="s">
        <v>25</v>
      </c>
      <c r="N7" s="6" t="s">
        <v>25</v>
      </c>
      <c r="O7" s="6" t="s">
        <v>25</v>
      </c>
      <c r="P7" s="6" t="s">
        <v>25</v>
      </c>
      <c r="Q7" s="6" t="s">
        <v>25</v>
      </c>
    </row>
    <row r="8" spans="1:17" ht="40.5" customHeight="1" x14ac:dyDescent="0.25">
      <c r="A8" s="2" t="s">
        <v>12</v>
      </c>
      <c r="B8" s="6" t="s">
        <v>25</v>
      </c>
      <c r="C8" s="6" t="s">
        <v>25</v>
      </c>
      <c r="D8" s="6" t="s">
        <v>25</v>
      </c>
      <c r="E8" s="6" t="s">
        <v>25</v>
      </c>
      <c r="F8" s="6" t="s">
        <v>25</v>
      </c>
      <c r="G8" s="6" t="s">
        <v>25</v>
      </c>
      <c r="H8" s="6" t="s">
        <v>25</v>
      </c>
      <c r="I8" s="6" t="s">
        <v>25</v>
      </c>
      <c r="J8" s="6" t="s">
        <v>25</v>
      </c>
      <c r="K8" s="6" t="s">
        <v>25</v>
      </c>
      <c r="L8" s="6" t="s">
        <v>25</v>
      </c>
      <c r="M8" s="6" t="s">
        <v>25</v>
      </c>
      <c r="N8" s="6" t="s">
        <v>25</v>
      </c>
      <c r="O8" s="6" t="s">
        <v>25</v>
      </c>
      <c r="P8" s="6" t="s">
        <v>25</v>
      </c>
      <c r="Q8" s="6" t="s">
        <v>25</v>
      </c>
    </row>
    <row r="9" spans="1:17" ht="82.5" customHeight="1" x14ac:dyDescent="0.25">
      <c r="A9" s="2" t="s">
        <v>13</v>
      </c>
      <c r="B9" s="6" t="s">
        <v>25</v>
      </c>
      <c r="C9" s="6" t="s">
        <v>25</v>
      </c>
      <c r="D9" s="18" t="s">
        <v>40</v>
      </c>
      <c r="E9" s="4">
        <v>50000</v>
      </c>
      <c r="F9" s="18" t="s">
        <v>29</v>
      </c>
      <c r="G9" s="4">
        <v>38950</v>
      </c>
      <c r="H9" s="6" t="s">
        <v>25</v>
      </c>
      <c r="I9" s="6" t="s">
        <v>25</v>
      </c>
      <c r="J9" s="6" t="s">
        <v>25</v>
      </c>
      <c r="K9" s="6" t="s">
        <v>25</v>
      </c>
      <c r="L9" s="6" t="s">
        <v>25</v>
      </c>
      <c r="M9" s="6" t="s">
        <v>25</v>
      </c>
      <c r="N9" s="6" t="s">
        <v>25</v>
      </c>
      <c r="O9" s="6" t="s">
        <v>25</v>
      </c>
      <c r="P9" s="6" t="s">
        <v>25</v>
      </c>
      <c r="Q9" s="6" t="s">
        <v>25</v>
      </c>
    </row>
    <row r="10" spans="1:17" ht="30" customHeight="1" x14ac:dyDescent="0.25">
      <c r="A10" s="2" t="s">
        <v>14</v>
      </c>
      <c r="B10" s="6" t="s">
        <v>25</v>
      </c>
      <c r="C10" s="6" t="s">
        <v>25</v>
      </c>
      <c r="D10" s="6" t="s">
        <v>25</v>
      </c>
      <c r="E10" s="6" t="s">
        <v>25</v>
      </c>
      <c r="F10" s="6" t="s">
        <v>25</v>
      </c>
      <c r="G10" s="6" t="s">
        <v>25</v>
      </c>
      <c r="H10" s="6" t="s">
        <v>25</v>
      </c>
      <c r="I10" s="6" t="s">
        <v>25</v>
      </c>
      <c r="J10" s="6" t="s">
        <v>25</v>
      </c>
      <c r="K10" s="6" t="s">
        <v>25</v>
      </c>
      <c r="L10" s="6" t="s">
        <v>25</v>
      </c>
      <c r="M10" s="6" t="s">
        <v>25</v>
      </c>
      <c r="N10" s="6" t="s">
        <v>25</v>
      </c>
      <c r="O10" s="6" t="s">
        <v>25</v>
      </c>
      <c r="P10" s="6" t="s">
        <v>25</v>
      </c>
      <c r="Q10" s="6" t="s">
        <v>25</v>
      </c>
    </row>
    <row r="11" spans="1:17" ht="126" x14ac:dyDescent="0.25">
      <c r="A11" s="2" t="s">
        <v>15</v>
      </c>
      <c r="B11" s="3" t="s">
        <v>23</v>
      </c>
      <c r="C11" s="10">
        <v>15200</v>
      </c>
      <c r="D11" s="3" t="s">
        <v>24</v>
      </c>
      <c r="E11" s="10">
        <v>11780</v>
      </c>
      <c r="F11" s="3" t="s">
        <v>24</v>
      </c>
      <c r="G11" s="10">
        <v>10540</v>
      </c>
      <c r="H11" s="3" t="s">
        <v>41</v>
      </c>
      <c r="I11" s="10">
        <v>7600</v>
      </c>
      <c r="J11" s="3" t="s">
        <v>42</v>
      </c>
      <c r="K11" s="4">
        <v>7220</v>
      </c>
      <c r="L11" s="6" t="s">
        <v>25</v>
      </c>
      <c r="M11" s="5" t="s">
        <v>25</v>
      </c>
      <c r="N11" s="5" t="s">
        <v>25</v>
      </c>
      <c r="O11" s="5" t="s">
        <v>25</v>
      </c>
      <c r="P11" s="5" t="s">
        <v>25</v>
      </c>
      <c r="Q11" s="5" t="s">
        <v>25</v>
      </c>
    </row>
    <row r="12" spans="1:17" x14ac:dyDescent="0.25">
      <c r="A12" s="13"/>
      <c r="B12" s="14"/>
      <c r="C12" s="15"/>
      <c r="D12" s="14"/>
      <c r="E12" s="15"/>
      <c r="F12" s="14"/>
      <c r="G12" s="15"/>
      <c r="H12" s="14"/>
      <c r="I12" s="15"/>
      <c r="J12" s="14"/>
      <c r="K12" s="15"/>
    </row>
    <row r="13" spans="1:17" ht="31.5" customHeight="1" x14ac:dyDescent="0.25">
      <c r="A13" s="13"/>
      <c r="B13" s="14"/>
      <c r="C13" s="15"/>
      <c r="D13" s="14"/>
      <c r="E13" s="15"/>
      <c r="F13" s="14"/>
      <c r="G13" s="15"/>
      <c r="H13" s="14"/>
      <c r="I13" s="15"/>
      <c r="J13" s="14"/>
      <c r="K13" s="15"/>
    </row>
    <row r="14" spans="1:17" ht="31.5" customHeight="1" x14ac:dyDescent="0.25">
      <c r="C14" s="24" t="s">
        <v>16</v>
      </c>
      <c r="D14" s="24"/>
      <c r="E14" s="24"/>
      <c r="F14" s="24"/>
      <c r="G14" s="24" t="s">
        <v>17</v>
      </c>
      <c r="H14" s="24"/>
      <c r="I14" s="24"/>
      <c r="J14" s="24"/>
    </row>
    <row r="15" spans="1:17" ht="23.25" customHeight="1" x14ac:dyDescent="0.25"/>
  </sheetData>
  <mergeCells count="14">
    <mergeCell ref="A1:Q1"/>
    <mergeCell ref="N3:O3"/>
    <mergeCell ref="P3:Q3"/>
    <mergeCell ref="C14:F14"/>
    <mergeCell ref="G14:J14"/>
    <mergeCell ref="A3:A4"/>
    <mergeCell ref="B3:C3"/>
    <mergeCell ref="D3:E3"/>
    <mergeCell ref="F3:G3"/>
    <mergeCell ref="H3:I3"/>
    <mergeCell ref="J3:K3"/>
    <mergeCell ref="L3:M3"/>
    <mergeCell ref="A2:D2"/>
    <mergeCell ref="E2:H2"/>
  </mergeCells>
  <pageMargins left="0.7" right="0.45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M12" sqref="M12:M17"/>
    </sheetView>
  </sheetViews>
  <sheetFormatPr defaultRowHeight="15" x14ac:dyDescent="0.25"/>
  <sheetData>
    <row r="1" spans="1:13" ht="15.75" x14ac:dyDescent="0.25">
      <c r="A1" s="1"/>
      <c r="B1" s="11"/>
      <c r="C1" s="1"/>
      <c r="D1" s="12"/>
      <c r="E1" s="1"/>
      <c r="F1" s="12"/>
    </row>
    <row r="2" spans="1:13" ht="15.75" x14ac:dyDescent="0.25">
      <c r="A2" s="1"/>
      <c r="B2" s="11"/>
      <c r="C2" s="1"/>
      <c r="D2" s="12"/>
      <c r="E2" s="1"/>
      <c r="F2" s="12"/>
    </row>
    <row r="3" spans="1:13" ht="15.75" x14ac:dyDescent="0.25">
      <c r="A3" s="1"/>
      <c r="B3" s="11"/>
      <c r="C3" s="1"/>
      <c r="D3" s="12"/>
      <c r="E3" s="1"/>
      <c r="F3" s="12"/>
    </row>
    <row r="4" spans="1:13" ht="15.75" x14ac:dyDescent="0.25">
      <c r="A4" s="1">
        <f t="shared" ref="A4:A9" si="0">B4*340</f>
        <v>13600</v>
      </c>
      <c r="B4" s="11">
        <v>40</v>
      </c>
      <c r="C4" s="1" t="s">
        <v>19</v>
      </c>
      <c r="D4" s="12"/>
      <c r="E4" s="1"/>
      <c r="F4" s="12"/>
    </row>
    <row r="5" spans="1:13" ht="15.75" x14ac:dyDescent="0.25">
      <c r="A5" s="1">
        <f t="shared" si="0"/>
        <v>10540</v>
      </c>
      <c r="B5" s="11">
        <v>31</v>
      </c>
      <c r="C5" s="1" t="s">
        <v>21</v>
      </c>
      <c r="D5" s="12"/>
      <c r="E5" s="1"/>
      <c r="F5" s="12"/>
    </row>
    <row r="6" spans="1:13" ht="15.75" x14ac:dyDescent="0.25">
      <c r="A6" s="1">
        <f t="shared" si="0"/>
        <v>10540</v>
      </c>
      <c r="B6" s="11">
        <v>31</v>
      </c>
      <c r="C6" s="1" t="s">
        <v>20</v>
      </c>
      <c r="D6" s="12"/>
      <c r="E6" s="1"/>
      <c r="F6" s="12"/>
    </row>
    <row r="7" spans="1:13" ht="15.75" x14ac:dyDescent="0.25">
      <c r="A7" s="1">
        <f t="shared" si="0"/>
        <v>12580</v>
      </c>
      <c r="B7" s="11">
        <v>37</v>
      </c>
      <c r="C7" s="1" t="s">
        <v>22</v>
      </c>
      <c r="D7" s="12">
        <v>100000</v>
      </c>
      <c r="E7" s="1"/>
      <c r="F7" s="12">
        <f>17*20</f>
        <v>340</v>
      </c>
    </row>
    <row r="8" spans="1:13" ht="15.75" x14ac:dyDescent="0.25">
      <c r="A8" s="1">
        <f t="shared" si="0"/>
        <v>680</v>
      </c>
      <c r="B8" s="11">
        <v>2</v>
      </c>
      <c r="C8" s="1" t="s">
        <v>43</v>
      </c>
      <c r="D8" s="12"/>
      <c r="E8" s="1"/>
      <c r="F8" s="12"/>
    </row>
    <row r="9" spans="1:13" ht="15.75" x14ac:dyDescent="0.25">
      <c r="A9" s="1">
        <f t="shared" si="0"/>
        <v>4760</v>
      </c>
      <c r="B9" s="11">
        <v>14</v>
      </c>
      <c r="C9" s="1"/>
      <c r="D9" s="12"/>
      <c r="E9" s="1"/>
      <c r="F9" s="12"/>
    </row>
    <row r="10" spans="1:13" ht="15.75" x14ac:dyDescent="0.25">
      <c r="A10" s="1">
        <f>SUM(A4:A9)</f>
        <v>52700</v>
      </c>
      <c r="B10" s="11">
        <f>SUM(B4:B9)</f>
        <v>155</v>
      </c>
      <c r="C10" s="1"/>
      <c r="D10" s="12">
        <v>47400</v>
      </c>
      <c r="E10" s="1"/>
      <c r="F10" s="12"/>
    </row>
    <row r="11" spans="1:13" ht="15.75" x14ac:dyDescent="0.25">
      <c r="A11" s="1"/>
      <c r="B11" s="11"/>
      <c r="C11" s="1"/>
      <c r="D11" s="12">
        <f>D7-D10</f>
        <v>52600</v>
      </c>
      <c r="E11" s="1"/>
      <c r="F11" s="12">
        <f>52600/153</f>
        <v>343.79084967320262</v>
      </c>
    </row>
    <row r="12" spans="1:13" ht="15.75" x14ac:dyDescent="0.25">
      <c r="A12" s="1"/>
      <c r="B12" s="11"/>
      <c r="C12" s="1"/>
      <c r="D12" s="12">
        <v>52340</v>
      </c>
      <c r="E12" s="1"/>
      <c r="F12" s="12"/>
      <c r="M12" s="17">
        <v>2048112</v>
      </c>
    </row>
    <row r="13" spans="1:13" ht="15.75" x14ac:dyDescent="0.25">
      <c r="A13" s="1"/>
      <c r="B13" s="11"/>
      <c r="C13" s="1"/>
      <c r="D13" s="12">
        <f>D11-D12</f>
        <v>260</v>
      </c>
      <c r="E13" s="1"/>
      <c r="F13" s="12"/>
      <c r="J13">
        <v>50000</v>
      </c>
      <c r="M13" s="17">
        <v>11047</v>
      </c>
    </row>
    <row r="14" spans="1:13" ht="15.75" x14ac:dyDescent="0.25">
      <c r="D14">
        <v>51580</v>
      </c>
      <c r="J14">
        <v>11047</v>
      </c>
      <c r="M14" s="17">
        <v>47400</v>
      </c>
    </row>
    <row r="15" spans="1:13" ht="15.75" x14ac:dyDescent="0.25">
      <c r="D15">
        <f>D11-D14</f>
        <v>1020</v>
      </c>
      <c r="J15">
        <f>J13-J14</f>
        <v>38953</v>
      </c>
      <c r="M15" s="17">
        <f>SUM(M12:M14)</f>
        <v>2106559</v>
      </c>
    </row>
    <row r="16" spans="1:13" ht="15.75" x14ac:dyDescent="0.25">
      <c r="M16" s="17">
        <v>2200000</v>
      </c>
    </row>
    <row r="17" spans="5:13" ht="15.75" x14ac:dyDescent="0.25">
      <c r="M17" s="17">
        <f>M16-M15</f>
        <v>93441</v>
      </c>
    </row>
    <row r="20" spans="5:13" x14ac:dyDescent="0.25">
      <c r="E20">
        <f>1020/380</f>
        <v>2.6842105263157894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copa</cp:lastModifiedBy>
  <cp:lastPrinted>2023-08-26T10:51:33Z</cp:lastPrinted>
  <dcterms:created xsi:type="dcterms:W3CDTF">2023-08-23T10:04:22Z</dcterms:created>
  <dcterms:modified xsi:type="dcterms:W3CDTF">2023-09-11T06:00:12Z</dcterms:modified>
</cp:coreProperties>
</file>